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13 - TRESORERIE\NOTE DE FRAIS\"/>
    </mc:Choice>
  </mc:AlternateContent>
  <xr:revisionPtr revIDLastSave="0" documentId="13_ncr:1_{D1D4564E-643F-4947-8F1A-DE0E4C1FD9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e de frais" sheetId="1" r:id="rId1"/>
    <sheet name="Notice Procédure" sheetId="3" r:id="rId2"/>
    <sheet name=" Barème 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E29" i="3" l="1"/>
  <c r="E28" i="3"/>
  <c r="E27" i="3"/>
  <c r="E26" i="3"/>
  <c r="E25" i="3"/>
  <c r="G18" i="3"/>
  <c r="G29" i="3" s="1"/>
  <c r="G17" i="3"/>
  <c r="G28" i="3" s="1"/>
  <c r="G16" i="3"/>
  <c r="G27" i="3" s="1"/>
  <c r="G15" i="3"/>
  <c r="G26" i="3" s="1"/>
  <c r="G14" i="3"/>
  <c r="G25" i="3" s="1"/>
  <c r="D16" i="1" l="1"/>
  <c r="G16" i="1" s="1"/>
  <c r="D14" i="1" l="1"/>
  <c r="G14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5" i="1"/>
  <c r="G15" i="1" s="1"/>
  <c r="F24" i="1"/>
  <c r="E24" i="1"/>
  <c r="C24" i="1"/>
  <c r="G24" i="1" l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H14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Saisir la durée au </t>
        </r>
        <r>
          <rPr>
            <sz val="9"/>
            <color indexed="81"/>
            <rFont val="Tahoma"/>
            <family val="2"/>
          </rPr>
          <t>format hh:mm (ex. 03:15 pour 3 h 15).
Si plusieurs participants : saisir le temps total cumulé.</t>
        </r>
      </text>
    </comment>
  </commentList>
</comments>
</file>

<file path=xl/sharedStrings.xml><?xml version="1.0" encoding="utf-8"?>
<sst xmlns="http://schemas.openxmlformats.org/spreadsheetml/2006/main" count="106" uniqueCount="82">
  <si>
    <t>12 rue des Hortensias</t>
  </si>
  <si>
    <t>56390 GRAND-CHAMP</t>
  </si>
  <si>
    <t>NOTE DE FRAIS</t>
  </si>
  <si>
    <t>Nom et prénom</t>
  </si>
  <si>
    <t xml:space="preserve">Adresse </t>
  </si>
  <si>
    <t>Fonction</t>
  </si>
  <si>
    <t>Email</t>
  </si>
  <si>
    <t>Téléphone</t>
  </si>
  <si>
    <t>OU</t>
  </si>
  <si>
    <t>PAIEMENT</t>
  </si>
  <si>
    <t>NE PAS ÉCRIRE DANS LES CASES GRISÉES</t>
  </si>
  <si>
    <t>Statut</t>
  </si>
  <si>
    <t>Date</t>
  </si>
  <si>
    <t>Objet</t>
  </si>
  <si>
    <t>Nb km</t>
  </si>
  <si>
    <t>Repas</t>
  </si>
  <si>
    <t>Autres</t>
  </si>
  <si>
    <t>Montant</t>
  </si>
  <si>
    <t>Temps bénévolat</t>
  </si>
  <si>
    <t>Covoit 1</t>
  </si>
  <si>
    <t>Covoit 2</t>
  </si>
  <si>
    <t>Covoit 3</t>
  </si>
  <si>
    <t>Totaux</t>
  </si>
  <si>
    <t>N° de licence FFRP</t>
  </si>
  <si>
    <t>Puissance</t>
  </si>
  <si>
    <t>Thermique</t>
  </si>
  <si>
    <t>Electrique</t>
  </si>
  <si>
    <t>Imposable</t>
  </si>
  <si>
    <t>3 CV et moins</t>
  </si>
  <si>
    <t>4 CV</t>
  </si>
  <si>
    <t>5 CV</t>
  </si>
  <si>
    <t>6 CV</t>
  </si>
  <si>
    <t>7 CV et plus</t>
  </si>
  <si>
    <t>Non imposable</t>
  </si>
  <si>
    <t>FONCTION</t>
  </si>
  <si>
    <t>Baliseur</t>
  </si>
  <si>
    <t>Collecteur</t>
  </si>
  <si>
    <t>Salarié</t>
  </si>
  <si>
    <t>Membre du CODIR</t>
  </si>
  <si>
    <t>Bénévole Manifestation</t>
  </si>
  <si>
    <t>Contributeur</t>
  </si>
  <si>
    <t>Formateur</t>
  </si>
  <si>
    <t>Frais km</t>
  </si>
  <si>
    <t>ABANDON</t>
  </si>
  <si>
    <t>FRAIS KM</t>
  </si>
  <si>
    <r>
      <t xml:space="preserve">Les justificatifs doivent être scannés et joints ou déposés au bureau. A envoyer systématiquement au trésorier : </t>
    </r>
    <r>
      <rPr>
        <b/>
        <i/>
        <sz val="12"/>
        <color rgb="FFFF0000"/>
        <rFont val="Calibri"/>
        <family val="2"/>
        <scheme val="minor"/>
      </rPr>
      <t>morbihan.tresorier@ffrandonnee.fr</t>
    </r>
  </si>
  <si>
    <t>Type Véhicule</t>
  </si>
  <si>
    <t>Puiss. fiscale</t>
  </si>
  <si>
    <t>Immat. véhicule</t>
  </si>
  <si>
    <t>Aménageur</t>
  </si>
  <si>
    <t>Cette note de frais permet de déclarer tous les frais que vous avez supporté, les frais kilométriques mais</t>
  </si>
  <si>
    <t>également les frais de restauration, les frais d'hôtellerie, etc…</t>
  </si>
  <si>
    <t>Les calculs se font automatiquement dans les cases grisées.</t>
  </si>
  <si>
    <t>1.- Les indemnités kilométriques:</t>
  </si>
  <si>
    <t>en vous servant du tableau suivant :</t>
  </si>
  <si>
    <t>Bénévole</t>
  </si>
  <si>
    <t>non</t>
  </si>
  <si>
    <t>imposable</t>
  </si>
  <si>
    <t>NOTA : N'hésitez pas à faire part de toute difficulté d'application au trésorier (morbihan.trésorier@ffrandonnee.fr)</t>
  </si>
  <si>
    <t>Puissance moteur</t>
  </si>
  <si>
    <t>Bénévole imposable</t>
  </si>
  <si>
    <t>Les indemnités kilométriques sont fixées ANNUELLEMENT selon le barème des services fiscaux</t>
  </si>
  <si>
    <t>NOTICE D'EMPLOI DE LA NOTE DE FRAIS</t>
  </si>
  <si>
    <r>
      <rPr>
        <b/>
        <sz val="12"/>
        <color theme="1"/>
        <rFont val="Calibri"/>
        <family val="2"/>
        <scheme val="minor"/>
      </rPr>
      <t>1.1- bénévole imposable</t>
    </r>
    <r>
      <rPr>
        <sz val="12"/>
        <color theme="1"/>
        <rFont val="Calibri"/>
        <family val="2"/>
        <scheme val="minor"/>
      </rPr>
      <t xml:space="preserve"> : l'abandon est la norme</t>
    </r>
    <r>
      <rPr>
        <sz val="12"/>
        <color theme="1"/>
        <rFont val="Calibri"/>
        <family val="2"/>
        <scheme val="minor"/>
      </rPr>
      <t>.</t>
    </r>
  </si>
  <si>
    <t xml:space="preserve">                                                      Il donne lieu à l'établissement d'un reçu fiscal de dons en fin d'année ;</t>
  </si>
  <si>
    <r>
      <t xml:space="preserve">  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Renseigner la case F11 </t>
    </r>
    <r>
      <rPr>
        <sz val="12"/>
        <color theme="1"/>
        <rFont val="Calibri"/>
        <family val="2"/>
        <scheme val="minor"/>
      </rPr>
      <t>en vous servant du tableau ci-dessous :</t>
    </r>
  </si>
  <si>
    <r>
      <rPr>
        <b/>
        <sz val="12"/>
        <color theme="1"/>
        <rFont val="Calibri"/>
        <family val="2"/>
        <scheme val="minor"/>
      </rPr>
      <t>1.2- bénévole non imposable</t>
    </r>
    <r>
      <rPr>
        <sz val="12"/>
        <color theme="1"/>
        <rFont val="Calibri"/>
        <family val="2"/>
        <scheme val="minor"/>
      </rPr>
      <t xml:space="preserve"> : le barème appliqué est celui des services fiscaux diminué de 34%.</t>
    </r>
  </si>
  <si>
    <r>
      <t xml:space="preserve">                                                          Pour que le calcul se fasse, vous devez </t>
    </r>
    <r>
      <rPr>
        <b/>
        <sz val="16"/>
        <color rgb="FFFF0000"/>
        <rFont val="Calibri"/>
        <family val="2"/>
        <scheme val="minor"/>
      </rPr>
      <t>renseigner la case H11</t>
    </r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</si>
  <si>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 xml:space="preserve"> : Les véhicules à propulsion hybride sont considérés comme thermiques.</t>
    </r>
  </si>
  <si>
    <r>
      <rPr>
        <b/>
        <sz val="12"/>
        <color theme="1"/>
        <rFont val="Calibri"/>
        <family val="2"/>
        <scheme val="minor"/>
      </rPr>
      <t>2.-L'indemnité repas</t>
    </r>
    <r>
      <rPr>
        <sz val="12"/>
        <color theme="1"/>
        <rFont val="Calibri"/>
        <family val="2"/>
        <scheme val="minor"/>
      </rPr>
      <t xml:space="preserve"> est limitée à 18€ (25€ en région parisienne).</t>
    </r>
  </si>
  <si>
    <r>
      <rPr>
        <b/>
        <sz val="12"/>
        <color theme="1"/>
        <rFont val="Calibri"/>
        <family val="2"/>
        <scheme val="minor"/>
      </rPr>
      <t>3.-Les frais d'hôtellerie</t>
    </r>
    <r>
      <rPr>
        <sz val="12"/>
        <color theme="1"/>
        <rFont val="Calibri"/>
        <family val="2"/>
        <scheme val="minor"/>
      </rPr>
      <t xml:space="preserve"> sont limités à 90€ (120€ en région parisienne).</t>
    </r>
  </si>
  <si>
    <r>
      <rPr>
        <b/>
        <sz val="12"/>
        <color theme="1"/>
        <rFont val="Calibri"/>
        <family val="2"/>
        <scheme val="minor"/>
      </rPr>
      <t>5.- Covoit.</t>
    </r>
    <r>
      <rPr>
        <sz val="12"/>
        <color theme="1"/>
        <rFont val="Calibri"/>
        <family val="2"/>
        <scheme val="minor"/>
      </rPr>
      <t xml:space="preserve"> : renseigner le nom des personnes que vous avez transporté lors de vos déplacements.</t>
    </r>
  </si>
  <si>
    <t>Notice Procédure'!</t>
  </si>
  <si>
    <t>Cliquez sur le lien</t>
  </si>
  <si>
    <t>Plus d'informations :</t>
  </si>
  <si>
    <t xml:space="preserve">NE PAS TOUCHER CES CELLULES </t>
  </si>
  <si>
    <t>Retour sur la Note de Frais</t>
  </si>
  <si>
    <r>
      <rPr>
        <b/>
        <sz val="12"/>
        <color theme="1"/>
        <rFont val="Calibri"/>
        <family val="2"/>
        <scheme val="minor"/>
      </rPr>
      <t>4.- Temps bénévole</t>
    </r>
    <r>
      <rPr>
        <sz val="12"/>
        <color theme="1"/>
        <rFont val="Calibri"/>
        <family val="2"/>
        <scheme val="minor"/>
      </rPr>
      <t xml:space="preserve"> : Saisir la durée sous forme hh:mm</t>
    </r>
  </si>
  <si>
    <t>bénévolat de l’ensemble des participants et saisir le temps total dans ce champ.</t>
  </si>
  <si>
    <r>
      <t xml:space="preserve">En cas de participation de plusieurs personnes, le responsable de l’action doit </t>
    </r>
    <r>
      <rPr>
        <b/>
        <i/>
        <sz val="11"/>
        <color theme="1"/>
        <rFont val="Segoe UI"/>
        <family val="2"/>
      </rPr>
      <t xml:space="preserve">cumuler le temps </t>
    </r>
    <r>
      <rPr>
        <i/>
        <sz val="11"/>
        <color theme="1"/>
        <rFont val="Segoe UI"/>
        <family val="2"/>
      </rPr>
      <t>de</t>
    </r>
  </si>
  <si>
    <t>Exemple : 03:15 pour 03h15</t>
  </si>
  <si>
    <t>MAJ : 04/04/2026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</si>
</sst>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[$€-40C];\-#,##0.00\ [$€-40C]"/>
    <numFmt numFmtId="165" formatCode="0#&quot; &quot;##&quot; &quot;##&quot; &quot;##&quot; &quot;##"/>
    <numFmt numFmtId="166" formatCode="0.000"/>
    <numFmt numFmtId="167" formatCode="[$-F800]dddd\,\ mmmm\ dd\,\ yyyy"/>
    <numFmt numFmtId="168" formatCode="[h]:mm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ptos Narrow"/>
      <family val="2"/>
    </font>
    <font>
      <b/>
      <sz val="10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0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5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"/>
      <family val="2"/>
    </font>
    <font>
      <i/>
      <sz val="11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/>
    <xf numFmtId="0" fontId="26" fillId="0" borderId="0" applyNumberFormat="0" applyFill="0" applyBorder="0" applyAlignment="0" applyProtection="0"/>
  </cellStyleXfs>
  <cellXfs count="133">
    <xf numFmtId="0" fontId="0" fillId="0" borderId="0" xfId="0"/>
    <xf numFmtId="0" fontId="0" fillId="8" borderId="1" xfId="0" applyFill="1" applyBorder="1"/>
    <xf numFmtId="0" fontId="1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4" fontId="7" fillId="0" borderId="0" xfId="1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8" borderId="9" xfId="0" applyFill="1" applyBorder="1"/>
    <xf numFmtId="0" fontId="7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/>
    <xf numFmtId="0" fontId="23" fillId="0" borderId="0" xfId="0" applyFont="1"/>
    <xf numFmtId="0" fontId="27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0" borderId="15" xfId="0" applyFont="1" applyBorder="1"/>
    <xf numFmtId="0" fontId="22" fillId="0" borderId="6" xfId="0" applyFont="1" applyBorder="1"/>
    <xf numFmtId="166" fontId="2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0" borderId="8" xfId="0" applyFont="1" applyBorder="1"/>
    <xf numFmtId="0" fontId="22" fillId="0" borderId="11" xfId="0" applyFont="1" applyBorder="1"/>
    <xf numFmtId="166" fontId="22" fillId="0" borderId="7" xfId="0" applyNumberFormat="1" applyFont="1" applyBorder="1" applyAlignment="1">
      <alignment horizontal="center"/>
    </xf>
    <xf numFmtId="0" fontId="22" fillId="0" borderId="12" xfId="0" applyFont="1" applyBorder="1"/>
    <xf numFmtId="0" fontId="22" fillId="0" borderId="14" xfId="0" applyFont="1" applyBorder="1"/>
    <xf numFmtId="0" fontId="22" fillId="0" borderId="0" xfId="0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/>
    <xf numFmtId="0" fontId="5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2" quotePrefix="1" applyFont="1" applyAlignment="1" applyProtection="1">
      <protection locked="0"/>
    </xf>
    <xf numFmtId="164" fontId="0" fillId="5" borderId="1" xfId="0" applyNumberForma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0" fontId="7" fillId="0" borderId="0" xfId="0" applyFont="1"/>
    <xf numFmtId="167" fontId="32" fillId="0" borderId="1" xfId="0" applyNumberFormat="1" applyFont="1" applyBorder="1" applyProtection="1"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168" fontId="7" fillId="5" borderId="1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34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26" fillId="0" borderId="1" xfId="2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Note de frai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609601</xdr:colOff>
      <xdr:row>2</xdr:row>
      <xdr:rowOff>98486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0"/>
          <a:ext cx="1352550" cy="5366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44</xdr:row>
      <xdr:rowOff>133350</xdr:rowOff>
    </xdr:from>
    <xdr:to>
      <xdr:col>2</xdr:col>
      <xdr:colOff>314325</xdr:colOff>
      <xdr:row>46</xdr:row>
      <xdr:rowOff>47625</xdr:rowOff>
    </xdr:to>
    <xdr:sp macro="" textlink="">
      <xdr:nvSpPr>
        <xdr:cNvPr id="2" name="Flèche droi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1943100" y="8658225"/>
          <a:ext cx="390525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8" zoomScaleNormal="100" workbookViewId="0">
      <selection activeCell="J30" sqref="J30"/>
    </sheetView>
  </sheetViews>
  <sheetFormatPr baseColWidth="10" defaultColWidth="9.140625" defaultRowHeight="15" x14ac:dyDescent="0.25"/>
  <cols>
    <col min="1" max="1" width="13.140625" style="19" customWidth="1"/>
    <col min="2" max="2" width="42" style="19" customWidth="1"/>
    <col min="3" max="3" width="8.42578125" style="19" customWidth="1"/>
    <col min="4" max="4" width="9" style="19" customWidth="1"/>
    <col min="5" max="6" width="8.85546875" style="19" customWidth="1"/>
    <col min="7" max="7" width="7.85546875" style="19" customWidth="1"/>
    <col min="8" max="8" width="8.7109375" style="19" customWidth="1"/>
    <col min="9" max="9" width="11.85546875" style="19" customWidth="1"/>
    <col min="10" max="10" width="12" style="19" customWidth="1"/>
    <col min="11" max="11" width="12.140625" style="19" customWidth="1"/>
    <col min="12" max="16384" width="9.140625" style="19"/>
  </cols>
  <sheetData>
    <row r="1" spans="1:11" ht="17.25" x14ac:dyDescent="0.3">
      <c r="C1" s="66" t="s">
        <v>0</v>
      </c>
      <c r="D1" s="66"/>
      <c r="F1" s="54"/>
      <c r="G1" s="26" t="s">
        <v>74</v>
      </c>
      <c r="H1" s="26"/>
      <c r="J1" s="30"/>
    </row>
    <row r="2" spans="1:11" ht="17.25" x14ac:dyDescent="0.3">
      <c r="C2" s="66" t="s">
        <v>1</v>
      </c>
      <c r="D2" s="66"/>
      <c r="F2" s="55"/>
      <c r="G2" s="26" t="s">
        <v>73</v>
      </c>
      <c r="H2" s="56"/>
      <c r="I2" s="57" t="s">
        <v>72</v>
      </c>
    </row>
    <row r="3" spans="1:11" ht="12" customHeight="1" x14ac:dyDescent="0.25"/>
    <row r="4" spans="1:11" ht="18.75" customHeight="1" x14ac:dyDescent="0.25">
      <c r="A4" s="70" t="s">
        <v>2</v>
      </c>
      <c r="B4" s="71"/>
      <c r="C4" s="71"/>
      <c r="D4" s="71"/>
      <c r="E4" s="71"/>
      <c r="F4" s="71"/>
      <c r="G4" s="71"/>
      <c r="H4" s="72"/>
    </row>
    <row r="5" spans="1:11" ht="15.95" customHeight="1" x14ac:dyDescent="0.3">
      <c r="A5" s="2" t="s">
        <v>3</v>
      </c>
      <c r="B5" s="96"/>
      <c r="C5" s="97"/>
      <c r="D5" s="98"/>
      <c r="E5" s="115" t="s">
        <v>4</v>
      </c>
      <c r="F5" s="102"/>
      <c r="G5" s="103"/>
      <c r="H5" s="104"/>
    </row>
    <row r="6" spans="1:11" ht="15.95" customHeight="1" x14ac:dyDescent="0.25">
      <c r="A6" s="2" t="s">
        <v>5</v>
      </c>
      <c r="B6" s="3"/>
      <c r="C6" s="73"/>
      <c r="D6" s="74"/>
      <c r="E6" s="116"/>
      <c r="F6" s="105"/>
      <c r="G6" s="106"/>
      <c r="H6" s="107"/>
    </row>
    <row r="7" spans="1:11" ht="15.95" customHeight="1" x14ac:dyDescent="0.25">
      <c r="A7" s="2" t="s">
        <v>6</v>
      </c>
      <c r="B7" s="118"/>
      <c r="C7" s="119"/>
      <c r="D7" s="120"/>
      <c r="E7" s="117"/>
      <c r="F7" s="108"/>
      <c r="G7" s="109"/>
      <c r="H7" s="110"/>
    </row>
    <row r="8" spans="1:11" ht="24" customHeight="1" x14ac:dyDescent="0.25">
      <c r="A8" s="4"/>
      <c r="B8" s="5"/>
      <c r="C8" s="82"/>
      <c r="D8" s="83"/>
      <c r="E8" s="6" t="s">
        <v>7</v>
      </c>
      <c r="F8" s="99"/>
      <c r="G8" s="100"/>
      <c r="H8" s="101"/>
    </row>
    <row r="9" spans="1:11" ht="15.95" customHeight="1" x14ac:dyDescent="0.25">
      <c r="A9" s="7" t="s">
        <v>48</v>
      </c>
      <c r="B9" s="12"/>
      <c r="C9" s="84"/>
      <c r="D9" s="85"/>
      <c r="E9" s="8" t="s">
        <v>11</v>
      </c>
      <c r="F9" s="77"/>
      <c r="G9" s="77"/>
      <c r="H9" s="77"/>
    </row>
    <row r="10" spans="1:11" ht="15.95" customHeight="1" x14ac:dyDescent="0.25">
      <c r="A10" s="9" t="s">
        <v>47</v>
      </c>
      <c r="B10" s="10"/>
      <c r="C10" s="84"/>
      <c r="D10" s="85"/>
      <c r="E10" s="78" t="s">
        <v>44</v>
      </c>
      <c r="F10" s="11" t="s">
        <v>43</v>
      </c>
      <c r="G10" s="76" t="s">
        <v>8</v>
      </c>
      <c r="H10" s="11" t="s">
        <v>9</v>
      </c>
    </row>
    <row r="11" spans="1:11" ht="15.95" customHeight="1" x14ac:dyDescent="0.25">
      <c r="A11" s="9" t="s">
        <v>46</v>
      </c>
      <c r="B11" s="12"/>
      <c r="C11" s="86"/>
      <c r="D11" s="87"/>
      <c r="E11" s="79"/>
      <c r="F11" s="13"/>
      <c r="G11" s="76"/>
      <c r="H11" s="13"/>
    </row>
    <row r="12" spans="1:11" ht="15" customHeight="1" x14ac:dyDescent="0.25">
      <c r="A12" s="111" t="s">
        <v>10</v>
      </c>
      <c r="B12" s="112"/>
      <c r="C12" s="113"/>
      <c r="D12" s="113"/>
      <c r="E12" s="112"/>
      <c r="F12" s="112"/>
      <c r="G12" s="112"/>
      <c r="H12" s="112"/>
      <c r="I12" s="112"/>
      <c r="J12" s="112"/>
      <c r="K12" s="114"/>
    </row>
    <row r="13" spans="1:11" s="16" customFormat="1" ht="27.75" customHeight="1" x14ac:dyDescent="0.25">
      <c r="A13" s="14" t="s">
        <v>12</v>
      </c>
      <c r="B13" s="14" t="s">
        <v>13</v>
      </c>
      <c r="C13" s="14" t="s">
        <v>14</v>
      </c>
      <c r="D13" s="14" t="s">
        <v>42</v>
      </c>
      <c r="E13" s="14" t="s">
        <v>15</v>
      </c>
      <c r="F13" s="14" t="s">
        <v>16</v>
      </c>
      <c r="G13" s="14" t="s">
        <v>17</v>
      </c>
      <c r="H13" s="15" t="s">
        <v>18</v>
      </c>
      <c r="I13" s="14" t="s">
        <v>19</v>
      </c>
      <c r="J13" s="14" t="s">
        <v>20</v>
      </c>
      <c r="K13" s="14" t="s">
        <v>21</v>
      </c>
    </row>
    <row r="14" spans="1:11" ht="20.100000000000001" customHeight="1" x14ac:dyDescent="0.25">
      <c r="A14" s="17"/>
      <c r="B14" s="3"/>
      <c r="C14" s="18"/>
      <c r="D14" s="58">
        <f>IF(NOT(ISBLANK(F11)),C14*F11,C14*H11)</f>
        <v>0</v>
      </c>
      <c r="E14" s="18"/>
      <c r="F14" s="18"/>
      <c r="G14" s="58">
        <f>SUM(D14:F14)</f>
        <v>0</v>
      </c>
      <c r="H14" s="64"/>
      <c r="I14" s="67"/>
      <c r="J14" s="67"/>
      <c r="K14" s="67"/>
    </row>
    <row r="15" spans="1:11" ht="20.100000000000001" customHeight="1" x14ac:dyDescent="0.25">
      <c r="A15" s="17"/>
      <c r="B15" s="3"/>
      <c r="C15" s="18"/>
      <c r="D15" s="58">
        <f>IF(NOT(ISBLANK(F11)),C15*F11,C15*H11)</f>
        <v>0</v>
      </c>
      <c r="E15" s="18"/>
      <c r="F15" s="18"/>
      <c r="G15" s="58">
        <f t="shared" ref="G15:G23" si="0">SUM(D15:F15)</f>
        <v>0</v>
      </c>
      <c r="H15" s="64"/>
      <c r="I15" s="67"/>
      <c r="J15" s="67"/>
      <c r="K15" s="67"/>
    </row>
    <row r="16" spans="1:11" ht="20.100000000000001" customHeight="1" x14ac:dyDescent="0.25">
      <c r="A16" s="17"/>
      <c r="B16" s="3"/>
      <c r="C16" s="18"/>
      <c r="D16" s="58">
        <f>IF(NOT(ISBLANK(F11)),C16*F11,C16*H11)</f>
        <v>0</v>
      </c>
      <c r="E16" s="18"/>
      <c r="F16" s="18"/>
      <c r="G16" s="58">
        <f t="shared" si="0"/>
        <v>0</v>
      </c>
      <c r="H16" s="64"/>
      <c r="I16" s="67"/>
      <c r="J16" s="67"/>
      <c r="K16" s="67"/>
    </row>
    <row r="17" spans="1:11" ht="20.100000000000001" customHeight="1" x14ac:dyDescent="0.25">
      <c r="A17" s="17"/>
      <c r="B17" s="3"/>
      <c r="C17" s="18"/>
      <c r="D17" s="58">
        <f>IF(NOT(ISBLANK(F11)),C17*F11,C17*H11)</f>
        <v>0</v>
      </c>
      <c r="E17" s="18"/>
      <c r="F17" s="18"/>
      <c r="G17" s="58">
        <f t="shared" si="0"/>
        <v>0</v>
      </c>
      <c r="H17" s="64"/>
      <c r="I17" s="67"/>
      <c r="J17" s="67"/>
      <c r="K17" s="67"/>
    </row>
    <row r="18" spans="1:11" ht="20.100000000000001" customHeight="1" x14ac:dyDescent="0.25">
      <c r="A18" s="17"/>
      <c r="B18" s="3"/>
      <c r="C18" s="18"/>
      <c r="D18" s="58">
        <f>IF(NOT(ISBLANK(F11)),C18*F11,C18*H11)</f>
        <v>0</v>
      </c>
      <c r="E18" s="18"/>
      <c r="F18" s="18"/>
      <c r="G18" s="58">
        <f t="shared" si="0"/>
        <v>0</v>
      </c>
      <c r="H18" s="64"/>
      <c r="I18" s="67"/>
      <c r="J18" s="67"/>
      <c r="K18" s="67"/>
    </row>
    <row r="19" spans="1:11" ht="20.100000000000001" customHeight="1" x14ac:dyDescent="0.25">
      <c r="A19" s="17"/>
      <c r="B19" s="3"/>
      <c r="C19" s="18"/>
      <c r="D19" s="58">
        <f>IF(NOT(ISBLANK(F11)),C19*F11,C19*H11)</f>
        <v>0</v>
      </c>
      <c r="E19" s="18"/>
      <c r="F19" s="18"/>
      <c r="G19" s="58">
        <f t="shared" si="0"/>
        <v>0</v>
      </c>
      <c r="H19" s="64"/>
      <c r="I19" s="67"/>
      <c r="J19" s="67"/>
      <c r="K19" s="67"/>
    </row>
    <row r="20" spans="1:11" ht="20.100000000000001" customHeight="1" x14ac:dyDescent="0.25">
      <c r="A20" s="17"/>
      <c r="B20" s="3"/>
      <c r="C20" s="18"/>
      <c r="D20" s="58">
        <f>IF(NOT(ISBLANK(F11)),C20*F11,C20*H11)</f>
        <v>0</v>
      </c>
      <c r="E20" s="18"/>
      <c r="F20" s="18"/>
      <c r="G20" s="58">
        <f t="shared" si="0"/>
        <v>0</v>
      </c>
      <c r="H20" s="64"/>
      <c r="I20" s="67"/>
      <c r="J20" s="67"/>
      <c r="K20" s="67"/>
    </row>
    <row r="21" spans="1:11" ht="20.100000000000001" customHeight="1" x14ac:dyDescent="0.25">
      <c r="A21" s="17"/>
      <c r="B21" s="3"/>
      <c r="C21" s="18"/>
      <c r="D21" s="58">
        <f>IF(NOT(ISBLANK(F11)),C21*F11,C21*H11)</f>
        <v>0</v>
      </c>
      <c r="E21" s="18"/>
      <c r="F21" s="18"/>
      <c r="G21" s="58">
        <f t="shared" si="0"/>
        <v>0</v>
      </c>
      <c r="H21" s="64"/>
      <c r="I21" s="67"/>
      <c r="J21" s="67"/>
      <c r="K21" s="67"/>
    </row>
    <row r="22" spans="1:11" ht="20.100000000000001" customHeight="1" x14ac:dyDescent="0.25">
      <c r="A22" s="17"/>
      <c r="B22" s="3"/>
      <c r="C22" s="18"/>
      <c r="D22" s="58">
        <f>IF(NOT(ISBLANK(F11)),C22*F11,C22*H11)</f>
        <v>0</v>
      </c>
      <c r="E22" s="18"/>
      <c r="F22" s="18"/>
      <c r="G22" s="58">
        <f t="shared" si="0"/>
        <v>0</v>
      </c>
      <c r="H22" s="64"/>
      <c r="I22" s="67"/>
      <c r="J22" s="67"/>
      <c r="K22" s="67"/>
    </row>
    <row r="23" spans="1:11" ht="20.100000000000001" customHeight="1" x14ac:dyDescent="0.25">
      <c r="A23" s="17"/>
      <c r="B23" s="3"/>
      <c r="C23" s="18"/>
      <c r="D23" s="58">
        <f>IF(NOT(ISBLANK(F11)),C23*F11,C23*H11)</f>
        <v>0</v>
      </c>
      <c r="E23" s="18"/>
      <c r="F23" s="18"/>
      <c r="G23" s="58">
        <f t="shared" si="0"/>
        <v>0</v>
      </c>
      <c r="H23" s="64"/>
      <c r="I23" s="67"/>
      <c r="J23" s="67"/>
      <c r="K23" s="67"/>
    </row>
    <row r="24" spans="1:11" ht="15.95" customHeight="1" x14ac:dyDescent="0.3">
      <c r="B24" s="20" t="s">
        <v>22</v>
      </c>
      <c r="C24" s="59">
        <f t="shared" ref="C24:G24" si="1">SUM(C14:C23)</f>
        <v>0</v>
      </c>
      <c r="D24" s="60">
        <f t="shared" si="1"/>
        <v>0</v>
      </c>
      <c r="E24" s="60">
        <f t="shared" si="1"/>
        <v>0</v>
      </c>
      <c r="F24" s="60">
        <f t="shared" si="1"/>
        <v>0</v>
      </c>
      <c r="G24" s="61">
        <f t="shared" si="1"/>
        <v>0</v>
      </c>
      <c r="H24" s="65">
        <f>SUM(H14:H23)</f>
        <v>0</v>
      </c>
      <c r="I24" s="21"/>
      <c r="J24" s="21"/>
      <c r="K24" s="21"/>
    </row>
    <row r="25" spans="1:11" ht="16.5" customHeight="1" x14ac:dyDescent="0.3">
      <c r="B25" s="22"/>
      <c r="C25" s="23"/>
      <c r="D25" s="24"/>
      <c r="E25" s="24"/>
      <c r="F25" s="24"/>
      <c r="G25" s="25"/>
      <c r="H25" s="26"/>
    </row>
    <row r="26" spans="1:11" ht="12.75" customHeight="1" x14ac:dyDescent="0.3">
      <c r="B26" s="27" t="s">
        <v>12</v>
      </c>
      <c r="C26" s="94" t="s">
        <v>23</v>
      </c>
      <c r="D26" s="95"/>
      <c r="E26" s="95"/>
      <c r="F26" s="95"/>
      <c r="G26" s="95"/>
      <c r="H26" s="26"/>
    </row>
    <row r="27" spans="1:11" ht="15" customHeight="1" x14ac:dyDescent="0.25">
      <c r="B27" s="80"/>
      <c r="C27" s="88"/>
      <c r="D27" s="89"/>
      <c r="E27" s="89"/>
      <c r="F27" s="89"/>
      <c r="G27" s="90"/>
    </row>
    <row r="28" spans="1:11" ht="15" customHeight="1" x14ac:dyDescent="0.25">
      <c r="B28" s="81"/>
      <c r="C28" s="91"/>
      <c r="D28" s="92"/>
      <c r="E28" s="92"/>
      <c r="F28" s="92"/>
      <c r="G28" s="93"/>
    </row>
    <row r="29" spans="1:11" s="28" customFormat="1" ht="28.5" customHeight="1" x14ac:dyDescent="0.25">
      <c r="B29" s="75" t="s">
        <v>45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5">
      <c r="J30" s="63" t="s">
        <v>81</v>
      </c>
      <c r="K30" s="3"/>
    </row>
  </sheetData>
  <sheetProtection algorithmName="SHA-512" hashValue="goRlMYk3eeXf1UtlqiyY183CdbHoFmBWAatpA+ugtgGhsQ3xMxB0d1tfiB1i09+nlycK+aTavUSPaa7E3UqyXA==" saltValue="EZN1z+ynl0ANmNVMaLXt5A==" spinCount="100000" sheet="1" selectLockedCells="1"/>
  <mergeCells count="16">
    <mergeCell ref="A4:H4"/>
    <mergeCell ref="C6:D6"/>
    <mergeCell ref="B29:K29"/>
    <mergeCell ref="G10:G11"/>
    <mergeCell ref="F9:H9"/>
    <mergeCell ref="E10:E11"/>
    <mergeCell ref="B27:B28"/>
    <mergeCell ref="C8:D11"/>
    <mergeCell ref="C27:G28"/>
    <mergeCell ref="C26:G26"/>
    <mergeCell ref="B5:D5"/>
    <mergeCell ref="F8:H8"/>
    <mergeCell ref="F5:H7"/>
    <mergeCell ref="A12:K12"/>
    <mergeCell ref="E5:E7"/>
    <mergeCell ref="B7:D7"/>
  </mergeCells>
  <dataValidations count="5">
    <dataValidation type="list" sqref="M13:M22" xr:uid="{00000000-0002-0000-0000-000000000000}">
      <formula1>"Thermique,Electrique"</formula1>
    </dataValidation>
    <dataValidation type="list" sqref="N13:N22" xr:uid="{00000000-0002-0000-0000-000001000000}">
      <formula1>"Imposable,Non imposable"</formula1>
    </dataValidation>
    <dataValidation showDropDown="1" sqref="B9" xr:uid="{00000000-0002-0000-0000-000002000000}"/>
    <dataValidation allowBlank="1" showInputMessage="1" showErrorMessage="1" promptTitle="Barème kilomètrique" prompt="Message d’information : merci de vous référer à la notice des frais pour plus de détails." sqref="F11" xr:uid="{00000000-0002-0000-0000-000003000000}"/>
    <dataValidation allowBlank="1" showInputMessage="1" showErrorMessage="1" promptTitle="Barème kilomètrique" prompt="Message d’information : merci de vous référer à la notice des frais pour plus de détails._x000a_" sqref="H11" xr:uid="{00000000-0002-0000-0000-000004000000}"/>
  </dataValidations>
  <hyperlinks>
    <hyperlink ref="I2" location="'Notice Procédure'!A1" display="'Notice Procédure'!A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Choisissez votre type de véhicule dans le menu déroulant" xr:uid="{00000000-0002-0000-0000-000005000000}">
          <x14:formula1>
            <xm:f>' Barème '!$C$1:$E$1</xm:f>
          </x14:formula1>
          <xm:sqref>B11</xm:sqref>
        </x14:dataValidation>
        <x14:dataValidation type="list" allowBlank="1" showInputMessage="1" showErrorMessage="1" promptTitle="Information" prompt="Choisissez la puissance fiscale de votre véhicule dans le menu déroulant." xr:uid="{00000000-0002-0000-0000-000006000000}">
          <x14:formula1>
            <xm:f>' Barème '!$B$2:$B$7</xm:f>
          </x14:formula1>
          <xm:sqref>B10</xm:sqref>
        </x14:dataValidation>
        <x14:dataValidation type="list" allowBlank="1" showInputMessage="1" showErrorMessage="1" promptTitle="Information" prompt="Choisissez votre fonction dans le menu déroulant." xr:uid="{00000000-0002-0000-0000-000007000000}">
          <x14:formula1>
            <xm:f>' Barème '!$A$17:$A$25</xm:f>
          </x14:formula1>
          <xm:sqref>B6</xm:sqref>
        </x14:dataValidation>
        <x14:dataValidation type="list" allowBlank="1" showInputMessage="1" showErrorMessage="1" promptTitle="Information" prompt="Si vous êtes non imposable, merci de transmettre votre avis de non-imposition de l’année en cours au trésorier." xr:uid="{00000000-0002-0000-0000-000008000000}">
          <x14:formula1>
            <xm:f>' Barème '!$A$2:$A$4</xm:f>
          </x14:formula1>
          <xm:sqref>F9:H9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opLeftCell="A27" workbookViewId="0">
      <selection activeCell="M39" sqref="M39"/>
    </sheetView>
  </sheetViews>
  <sheetFormatPr baseColWidth="10" defaultRowHeight="15" x14ac:dyDescent="0.25"/>
  <cols>
    <col min="1" max="1" width="1.7109375" customWidth="1"/>
    <col min="2" max="2" width="28.5703125" customWidth="1"/>
    <col min="6" max="6" width="8.28515625" customWidth="1"/>
    <col min="7" max="7" width="24" customWidth="1"/>
    <col min="8" max="8" width="25.5703125" customWidth="1"/>
  </cols>
  <sheetData>
    <row r="1" spans="1:9" ht="18.75" x14ac:dyDescent="0.25">
      <c r="A1" s="125" t="s">
        <v>62</v>
      </c>
      <c r="B1" s="125"/>
      <c r="C1" s="125"/>
      <c r="D1" s="125"/>
      <c r="E1" s="125"/>
      <c r="F1" s="125"/>
      <c r="G1" s="125"/>
      <c r="H1" s="31"/>
      <c r="I1" s="31"/>
    </row>
    <row r="3" spans="1:9" ht="15.75" x14ac:dyDescent="0.25">
      <c r="A3" s="32"/>
      <c r="B3" s="32" t="s">
        <v>50</v>
      </c>
      <c r="C3" s="32"/>
      <c r="D3" s="32"/>
      <c r="E3" s="32"/>
      <c r="F3" s="32"/>
      <c r="G3" s="32"/>
    </row>
    <row r="4" spans="1:9" ht="15.75" x14ac:dyDescent="0.25">
      <c r="A4" s="32"/>
      <c r="B4" s="32" t="s">
        <v>51</v>
      </c>
      <c r="C4" s="32"/>
      <c r="D4" s="32"/>
      <c r="E4" s="32"/>
      <c r="F4" s="32"/>
      <c r="G4" s="32"/>
    </row>
    <row r="5" spans="1:9" ht="15.75" x14ac:dyDescent="0.25">
      <c r="A5" s="32"/>
      <c r="B5" s="33" t="s">
        <v>52</v>
      </c>
      <c r="C5" s="33"/>
      <c r="D5" s="33"/>
      <c r="E5" s="33"/>
      <c r="F5" s="32"/>
      <c r="G5" s="32"/>
    </row>
    <row r="6" spans="1:9" ht="15.75" x14ac:dyDescent="0.25">
      <c r="A6" s="32"/>
      <c r="B6" s="32"/>
      <c r="C6" s="32"/>
      <c r="D6" s="32"/>
      <c r="E6" s="32"/>
      <c r="F6" s="32"/>
      <c r="G6" s="32"/>
    </row>
    <row r="7" spans="1:9" ht="15.75" x14ac:dyDescent="0.25">
      <c r="A7" s="32"/>
      <c r="B7" s="34" t="s">
        <v>53</v>
      </c>
      <c r="C7" s="32"/>
      <c r="D7" s="32"/>
      <c r="E7" s="32"/>
      <c r="F7" s="32"/>
      <c r="G7" s="32"/>
    </row>
    <row r="8" spans="1:9" ht="15.75" x14ac:dyDescent="0.25">
      <c r="A8" s="126" t="s">
        <v>61</v>
      </c>
      <c r="B8" s="126"/>
      <c r="C8" s="126"/>
      <c r="D8" s="126"/>
      <c r="E8" s="126"/>
      <c r="F8" s="126"/>
      <c r="G8" s="126"/>
      <c r="H8" s="35"/>
      <c r="I8" s="35"/>
    </row>
    <row r="9" spans="1:9" ht="15.75" x14ac:dyDescent="0.25">
      <c r="B9" s="32" t="s">
        <v>63</v>
      </c>
      <c r="C9" s="32"/>
      <c r="D9" s="32"/>
      <c r="E9" s="32"/>
      <c r="F9" s="32"/>
      <c r="G9" s="32"/>
    </row>
    <row r="10" spans="1:9" ht="15.75" x14ac:dyDescent="0.25">
      <c r="B10" s="32" t="s">
        <v>64</v>
      </c>
      <c r="C10" s="32"/>
      <c r="D10" s="32"/>
      <c r="E10" s="32"/>
      <c r="F10" s="32"/>
      <c r="G10" s="32"/>
    </row>
    <row r="11" spans="1:9" ht="21" x14ac:dyDescent="0.35">
      <c r="B11" s="32" t="s">
        <v>65</v>
      </c>
      <c r="C11" s="32"/>
      <c r="D11" s="32"/>
      <c r="E11" s="32"/>
      <c r="F11" s="32"/>
      <c r="G11" s="32"/>
    </row>
    <row r="12" spans="1:9" ht="15.75" x14ac:dyDescent="0.25">
      <c r="B12" s="32"/>
      <c r="C12" s="32"/>
      <c r="D12" s="32"/>
      <c r="E12" s="32"/>
      <c r="F12" s="32"/>
      <c r="G12" s="32"/>
    </row>
    <row r="13" spans="1:9" ht="15.75" x14ac:dyDescent="0.25">
      <c r="B13" s="127" t="s">
        <v>60</v>
      </c>
      <c r="C13" s="123" t="s">
        <v>59</v>
      </c>
      <c r="D13" s="124"/>
      <c r="E13" s="123" t="s">
        <v>25</v>
      </c>
      <c r="F13" s="124"/>
      <c r="G13" s="36" t="s">
        <v>26</v>
      </c>
    </row>
    <row r="14" spans="1:9" ht="15.75" x14ac:dyDescent="0.25">
      <c r="B14" s="128"/>
      <c r="C14" s="37" t="s">
        <v>28</v>
      </c>
      <c r="D14" s="38"/>
      <c r="E14" s="130">
        <v>0.52900000000000003</v>
      </c>
      <c r="F14" s="130"/>
      <c r="G14" s="39">
        <f>E14+(E14*0.2)</f>
        <v>0.63480000000000003</v>
      </c>
    </row>
    <row r="15" spans="1:9" ht="15.75" x14ac:dyDescent="0.25">
      <c r="A15" s="40"/>
      <c r="B15" s="128"/>
      <c r="C15" s="41" t="s">
        <v>29</v>
      </c>
      <c r="D15" s="42"/>
      <c r="E15" s="130">
        <v>0.60599999999999998</v>
      </c>
      <c r="F15" s="130"/>
      <c r="G15" s="43">
        <f>E15+(E15*0.2)</f>
        <v>0.72719999999999996</v>
      </c>
      <c r="H15" s="40"/>
      <c r="I15" s="40"/>
    </row>
    <row r="16" spans="1:9" ht="15.75" x14ac:dyDescent="0.25">
      <c r="B16" s="128"/>
      <c r="C16" s="41" t="s">
        <v>30</v>
      </c>
      <c r="D16" s="42"/>
      <c r="E16" s="130">
        <v>0.63600000000000001</v>
      </c>
      <c r="F16" s="130"/>
      <c r="G16" s="43">
        <f>E16+(E16*0.2)</f>
        <v>0.76319999999999999</v>
      </c>
    </row>
    <row r="17" spans="2:7" ht="15.75" x14ac:dyDescent="0.25">
      <c r="B17" s="128"/>
      <c r="C17" s="41" t="s">
        <v>31</v>
      </c>
      <c r="D17" s="42"/>
      <c r="E17" s="130">
        <v>0.66500000000000004</v>
      </c>
      <c r="F17" s="130"/>
      <c r="G17" s="43">
        <f t="shared" ref="G17:G18" si="0">E17+(E17*0.2)</f>
        <v>0.79800000000000004</v>
      </c>
    </row>
    <row r="18" spans="2:7" ht="15.75" x14ac:dyDescent="0.25">
      <c r="B18" s="129"/>
      <c r="C18" s="44" t="s">
        <v>32</v>
      </c>
      <c r="D18" s="45"/>
      <c r="E18" s="130">
        <v>0.69699999999999995</v>
      </c>
      <c r="F18" s="130"/>
      <c r="G18" s="43">
        <f t="shared" si="0"/>
        <v>0.83639999999999992</v>
      </c>
    </row>
    <row r="19" spans="2:7" ht="15.75" x14ac:dyDescent="0.25">
      <c r="B19" s="32"/>
      <c r="C19" s="32"/>
      <c r="D19" s="32"/>
      <c r="E19" s="46"/>
      <c r="F19" s="46"/>
      <c r="G19" s="47"/>
    </row>
    <row r="20" spans="2:7" ht="15.75" x14ac:dyDescent="0.25">
      <c r="B20" s="32" t="s">
        <v>66</v>
      </c>
      <c r="C20" s="32"/>
      <c r="D20" s="32"/>
      <c r="E20" s="32"/>
      <c r="F20" s="32"/>
      <c r="G20" s="32"/>
    </row>
    <row r="21" spans="2:7" ht="21" x14ac:dyDescent="0.35">
      <c r="B21" s="32" t="s">
        <v>67</v>
      </c>
      <c r="C21" s="32"/>
      <c r="D21" s="32"/>
      <c r="E21" s="32"/>
      <c r="F21" s="32"/>
      <c r="G21" s="32"/>
    </row>
    <row r="22" spans="2:7" ht="15.75" x14ac:dyDescent="0.25">
      <c r="B22" s="32"/>
      <c r="C22" s="32" t="s">
        <v>54</v>
      </c>
      <c r="D22" s="32"/>
      <c r="E22" s="32"/>
      <c r="F22" s="32"/>
      <c r="G22" s="32"/>
    </row>
    <row r="23" spans="2:7" ht="15.75" x14ac:dyDescent="0.25">
      <c r="B23" s="32"/>
      <c r="C23" s="32"/>
      <c r="D23" s="32"/>
      <c r="E23" s="32"/>
      <c r="F23" s="32"/>
      <c r="G23" s="32"/>
    </row>
    <row r="24" spans="2:7" ht="15.75" x14ac:dyDescent="0.25">
      <c r="B24" s="48" t="s">
        <v>55</v>
      </c>
      <c r="C24" s="123" t="s">
        <v>59</v>
      </c>
      <c r="D24" s="124"/>
      <c r="E24" s="123" t="s">
        <v>25</v>
      </c>
      <c r="F24" s="124"/>
      <c r="G24" s="49" t="s">
        <v>26</v>
      </c>
    </row>
    <row r="25" spans="2:7" ht="15.75" x14ac:dyDescent="0.25">
      <c r="B25" s="50"/>
      <c r="C25" s="32" t="s">
        <v>28</v>
      </c>
      <c r="D25" s="32"/>
      <c r="E25" s="122">
        <f>E14*0.66</f>
        <v>0.34914000000000001</v>
      </c>
      <c r="F25" s="122"/>
      <c r="G25" s="51">
        <f>G14*0.66</f>
        <v>0.41896800000000006</v>
      </c>
    </row>
    <row r="26" spans="2:7" ht="15.75" x14ac:dyDescent="0.25">
      <c r="B26" s="50" t="s">
        <v>56</v>
      </c>
      <c r="C26" s="32" t="s">
        <v>29</v>
      </c>
      <c r="D26" s="32"/>
      <c r="E26" s="122">
        <f>E15*0.66</f>
        <v>0.39995999999999998</v>
      </c>
      <c r="F26" s="122"/>
      <c r="G26" s="51">
        <f>G15*0.66</f>
        <v>0.47995199999999999</v>
      </c>
    </row>
    <row r="27" spans="2:7" ht="15.75" x14ac:dyDescent="0.25">
      <c r="B27" s="50"/>
      <c r="C27" s="32" t="s">
        <v>30</v>
      </c>
      <c r="D27" s="32"/>
      <c r="E27" s="122">
        <f>E16*0.66</f>
        <v>0.41976000000000002</v>
      </c>
      <c r="F27" s="122"/>
      <c r="G27" s="51">
        <f>G16*0.66</f>
        <v>0.50371200000000005</v>
      </c>
    </row>
    <row r="28" spans="2:7" ht="15.75" x14ac:dyDescent="0.25">
      <c r="B28" s="50" t="s">
        <v>57</v>
      </c>
      <c r="C28" s="32" t="s">
        <v>31</v>
      </c>
      <c r="D28" s="32"/>
      <c r="E28" s="122">
        <f>E17*0.66</f>
        <v>0.43890000000000007</v>
      </c>
      <c r="F28" s="122"/>
      <c r="G28" s="51">
        <f>G17*0.66</f>
        <v>0.52668000000000004</v>
      </c>
    </row>
    <row r="29" spans="2:7" ht="15.75" x14ac:dyDescent="0.25">
      <c r="B29" s="52"/>
      <c r="C29" s="53" t="s">
        <v>32</v>
      </c>
      <c r="D29" s="53"/>
      <c r="E29" s="122">
        <f>E18*0.66</f>
        <v>0.46001999999999998</v>
      </c>
      <c r="F29" s="122"/>
      <c r="G29" s="51">
        <f>G18*0.66</f>
        <v>0.55202399999999996</v>
      </c>
    </row>
    <row r="30" spans="2:7" ht="15.75" x14ac:dyDescent="0.25">
      <c r="B30" s="32" t="s">
        <v>68</v>
      </c>
      <c r="C30" s="32"/>
      <c r="D30" s="32"/>
      <c r="E30" s="32"/>
      <c r="F30" s="32"/>
      <c r="G30" s="32"/>
    </row>
    <row r="31" spans="2:7" ht="15.75" x14ac:dyDescent="0.25">
      <c r="B31" s="32"/>
      <c r="C31" s="32"/>
      <c r="D31" s="32"/>
      <c r="E31" s="47"/>
      <c r="F31" s="46"/>
      <c r="G31" s="47"/>
    </row>
    <row r="32" spans="2:7" ht="15.75" x14ac:dyDescent="0.25">
      <c r="B32" s="32" t="s">
        <v>69</v>
      </c>
      <c r="C32" s="32"/>
      <c r="D32" s="32"/>
      <c r="E32" s="32"/>
      <c r="F32" s="32"/>
      <c r="G32" s="32"/>
    </row>
    <row r="33" spans="2:7" ht="15.75" x14ac:dyDescent="0.25">
      <c r="B33" s="32"/>
      <c r="C33" s="32"/>
      <c r="D33" s="32"/>
      <c r="E33" s="32"/>
      <c r="F33" s="32"/>
      <c r="G33" s="32"/>
    </row>
    <row r="34" spans="2:7" ht="15.75" x14ac:dyDescent="0.25">
      <c r="B34" s="32" t="s">
        <v>70</v>
      </c>
      <c r="C34" s="32"/>
      <c r="D34" s="32"/>
      <c r="E34" s="32"/>
      <c r="F34" s="32"/>
      <c r="G34" s="32"/>
    </row>
    <row r="35" spans="2:7" ht="15.75" x14ac:dyDescent="0.25">
      <c r="B35" s="32"/>
      <c r="C35" s="32"/>
      <c r="D35" s="32"/>
      <c r="E35" s="32"/>
      <c r="F35" s="32"/>
      <c r="G35" s="32"/>
    </row>
    <row r="36" spans="2:7" ht="15.75" x14ac:dyDescent="0.25">
      <c r="B36" s="32" t="s">
        <v>77</v>
      </c>
      <c r="C36" s="32"/>
      <c r="D36" s="32"/>
      <c r="E36" s="32"/>
      <c r="F36" s="32"/>
      <c r="G36" s="32"/>
    </row>
    <row r="37" spans="2:7" ht="15.75" x14ac:dyDescent="0.25">
      <c r="B37" s="32"/>
      <c r="C37" s="32" t="s">
        <v>80</v>
      </c>
      <c r="D37" s="32"/>
      <c r="E37" s="32"/>
      <c r="F37" s="32"/>
      <c r="G37" s="32"/>
    </row>
    <row r="38" spans="2:7" ht="16.5" x14ac:dyDescent="0.25">
      <c r="B38" s="69" t="s">
        <v>79</v>
      </c>
      <c r="C38" s="68"/>
      <c r="D38" s="68"/>
      <c r="E38" s="68"/>
      <c r="F38" s="68"/>
      <c r="G38" s="68"/>
    </row>
    <row r="39" spans="2:7" ht="16.5" x14ac:dyDescent="0.25">
      <c r="B39" s="69" t="s">
        <v>78</v>
      </c>
      <c r="C39" s="68"/>
      <c r="D39" s="68"/>
      <c r="E39" s="68"/>
      <c r="F39" s="68"/>
      <c r="G39" s="68"/>
    </row>
    <row r="41" spans="2:7" ht="15.75" x14ac:dyDescent="0.25">
      <c r="B41" s="32" t="s">
        <v>71</v>
      </c>
      <c r="C41" s="32"/>
      <c r="D41" s="32"/>
      <c r="E41" s="32"/>
      <c r="F41" s="32"/>
      <c r="G41" s="32"/>
    </row>
    <row r="43" spans="2:7" x14ac:dyDescent="0.25">
      <c r="B43" s="62" t="s">
        <v>58</v>
      </c>
    </row>
    <row r="46" spans="2:7" x14ac:dyDescent="0.25">
      <c r="B46" s="121" t="s">
        <v>76</v>
      </c>
      <c r="C46" s="121"/>
      <c r="D46" s="121"/>
      <c r="E46" s="121"/>
      <c r="F46" s="121"/>
      <c r="G46" s="121"/>
    </row>
  </sheetData>
  <sheetProtection algorithmName="SHA-512" hashValue="449wD1q+o8YkzllaYCqi6FET/R33OAYEWXa9sqbo+UahNaEsjiPQPujpg7BpZywbLQU8kPCPJ10UcD/RuALNGw==" saltValue="3DleVIyh4jIcTjXhSZ1Y5Q==" spinCount="100000" sheet="1" objects="1" scenarios="1" selectLockedCells="1" selectUnlockedCells="1"/>
  <mergeCells count="18">
    <mergeCell ref="A1:G1"/>
    <mergeCell ref="A8:G8"/>
    <mergeCell ref="B13:B18"/>
    <mergeCell ref="C13:D13"/>
    <mergeCell ref="E13:F13"/>
    <mergeCell ref="E14:F14"/>
    <mergeCell ref="E15:F15"/>
    <mergeCell ref="E16:F16"/>
    <mergeCell ref="E17:F17"/>
    <mergeCell ref="E18:F18"/>
    <mergeCell ref="B46:G46"/>
    <mergeCell ref="E29:F29"/>
    <mergeCell ref="C24:D24"/>
    <mergeCell ref="E24:F24"/>
    <mergeCell ref="E25:F25"/>
    <mergeCell ref="E26:F26"/>
    <mergeCell ref="E27:F27"/>
    <mergeCell ref="E28:F28"/>
  </mergeCells>
  <hyperlinks>
    <hyperlink ref="B46:G46" location="'Note de frais'!A1" display="Retour sur la Note de Frais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A26" sqref="A26:G26"/>
    </sheetView>
  </sheetViews>
  <sheetFormatPr baseColWidth="10" defaultColWidth="9.140625" defaultRowHeight="15" x14ac:dyDescent="0.25"/>
  <cols>
    <col min="1" max="1" width="23.140625" customWidth="1"/>
    <col min="2" max="2" width="27.42578125" customWidth="1"/>
    <col min="3" max="3" width="14.140625" customWidth="1"/>
    <col min="4" max="4" width="16.42578125" customWidth="1"/>
  </cols>
  <sheetData>
    <row r="1" spans="1:4" x14ac:dyDescent="0.25">
      <c r="A1" s="1" t="s">
        <v>11</v>
      </c>
      <c r="B1" s="1" t="s">
        <v>24</v>
      </c>
      <c r="C1" s="1" t="s">
        <v>25</v>
      </c>
      <c r="D1" s="1" t="s">
        <v>26</v>
      </c>
    </row>
    <row r="2" spans="1:4" x14ac:dyDescent="0.25">
      <c r="A2" s="1" t="s">
        <v>33</v>
      </c>
      <c r="B2" s="1"/>
      <c r="C2" s="1"/>
      <c r="D2" s="1"/>
    </row>
    <row r="3" spans="1:4" x14ac:dyDescent="0.25">
      <c r="A3" s="1" t="s">
        <v>27</v>
      </c>
      <c r="B3" s="1" t="s">
        <v>28</v>
      </c>
      <c r="C3" s="1">
        <v>0.52900000000000003</v>
      </c>
      <c r="D3" s="1">
        <v>0.63500000000000001</v>
      </c>
    </row>
    <row r="4" spans="1:4" x14ac:dyDescent="0.25">
      <c r="A4" s="1"/>
      <c r="B4" s="1" t="s">
        <v>29</v>
      </c>
      <c r="C4" s="1">
        <v>0.60599999999999998</v>
      </c>
      <c r="D4" s="1">
        <v>0.72699999999999998</v>
      </c>
    </row>
    <row r="5" spans="1:4" x14ac:dyDescent="0.25">
      <c r="A5" s="1"/>
      <c r="B5" s="1" t="s">
        <v>30</v>
      </c>
      <c r="C5" s="1">
        <v>0.63600000000000001</v>
      </c>
      <c r="D5" s="1">
        <v>0.76300000000000001</v>
      </c>
    </row>
    <row r="6" spans="1:4" x14ac:dyDescent="0.25">
      <c r="A6" s="1"/>
      <c r="B6" s="1" t="s">
        <v>31</v>
      </c>
      <c r="C6" s="1">
        <v>0.66500000000000004</v>
      </c>
      <c r="D6" s="1">
        <v>0.79800000000000004</v>
      </c>
    </row>
    <row r="7" spans="1:4" x14ac:dyDescent="0.25">
      <c r="A7" s="1"/>
      <c r="B7" s="1" t="s">
        <v>32</v>
      </c>
      <c r="C7" s="1">
        <v>0.69699999999999995</v>
      </c>
      <c r="D7" s="1">
        <v>0.83599999999999997</v>
      </c>
    </row>
    <row r="8" spans="1:4" x14ac:dyDescent="0.25">
      <c r="A8" s="1" t="s">
        <v>33</v>
      </c>
      <c r="B8" s="1" t="s">
        <v>28</v>
      </c>
      <c r="C8" s="1">
        <v>0.34899999999999998</v>
      </c>
      <c r="D8" s="1">
        <v>0.41899999999999998</v>
      </c>
    </row>
    <row r="9" spans="1:4" x14ac:dyDescent="0.25">
      <c r="A9" s="1"/>
      <c r="B9" s="1" t="s">
        <v>29</v>
      </c>
      <c r="C9" s="1">
        <v>0.4</v>
      </c>
      <c r="D9" s="1">
        <v>0.48</v>
      </c>
    </row>
    <row r="10" spans="1:4" x14ac:dyDescent="0.25">
      <c r="A10" s="1"/>
      <c r="B10" s="1" t="s">
        <v>30</v>
      </c>
      <c r="C10" s="1">
        <v>0.42</v>
      </c>
      <c r="D10" s="1">
        <v>0.504</v>
      </c>
    </row>
    <row r="11" spans="1:4" x14ac:dyDescent="0.25">
      <c r="A11" s="1"/>
      <c r="B11" s="1" t="s">
        <v>31</v>
      </c>
      <c r="C11" s="1">
        <v>0.439</v>
      </c>
      <c r="D11" s="1">
        <v>0.52700000000000002</v>
      </c>
    </row>
    <row r="12" spans="1:4" x14ac:dyDescent="0.25">
      <c r="A12" s="1"/>
      <c r="B12" s="1" t="s">
        <v>32</v>
      </c>
      <c r="C12" s="1">
        <v>0.46</v>
      </c>
      <c r="D12" s="1">
        <v>0.55200000000000005</v>
      </c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 t="s">
        <v>34</v>
      </c>
      <c r="B15" s="1"/>
      <c r="C15" s="1"/>
      <c r="D15" s="1"/>
    </row>
    <row r="16" spans="1:4" x14ac:dyDescent="0.25">
      <c r="A16" s="1"/>
      <c r="B16" s="1"/>
      <c r="C16" s="1"/>
      <c r="D16" s="1"/>
    </row>
    <row r="17" spans="1:7" x14ac:dyDescent="0.25">
      <c r="A17" s="1" t="s">
        <v>35</v>
      </c>
      <c r="B17" s="1"/>
      <c r="C17" s="1"/>
      <c r="D17" s="1"/>
    </row>
    <row r="18" spans="1:7" x14ac:dyDescent="0.25">
      <c r="A18" s="1" t="s">
        <v>36</v>
      </c>
      <c r="B18" s="1"/>
      <c r="C18" s="1"/>
      <c r="D18" s="1"/>
    </row>
    <row r="19" spans="1:7" x14ac:dyDescent="0.25">
      <c r="A19" s="1" t="s">
        <v>40</v>
      </c>
      <c r="B19" s="1"/>
      <c r="C19" s="1"/>
      <c r="D19" s="1"/>
    </row>
    <row r="20" spans="1:7" x14ac:dyDescent="0.25">
      <c r="A20" s="1" t="s">
        <v>41</v>
      </c>
      <c r="B20" s="1"/>
      <c r="C20" s="1"/>
      <c r="D20" s="1"/>
    </row>
    <row r="21" spans="1:7" x14ac:dyDescent="0.25">
      <c r="A21" s="1" t="s">
        <v>38</v>
      </c>
      <c r="B21" s="1"/>
      <c r="C21" s="1"/>
      <c r="D21" s="1"/>
    </row>
    <row r="22" spans="1:7" x14ac:dyDescent="0.25">
      <c r="A22" s="1" t="s">
        <v>37</v>
      </c>
      <c r="B22" s="1"/>
      <c r="C22" s="1"/>
      <c r="D22" s="1"/>
    </row>
    <row r="23" spans="1:7" x14ac:dyDescent="0.25">
      <c r="A23" s="1" t="s">
        <v>39</v>
      </c>
      <c r="B23" s="1"/>
      <c r="C23" s="1"/>
      <c r="D23" s="1"/>
    </row>
    <row r="24" spans="1:7" x14ac:dyDescent="0.25">
      <c r="A24" s="29" t="s">
        <v>38</v>
      </c>
    </row>
    <row r="25" spans="1:7" x14ac:dyDescent="0.25">
      <c r="A25" s="29" t="s">
        <v>49</v>
      </c>
    </row>
    <row r="26" spans="1:7" ht="18.75" x14ac:dyDescent="0.3">
      <c r="A26" s="131" t="s">
        <v>75</v>
      </c>
      <c r="B26" s="132"/>
      <c r="C26" s="132"/>
      <c r="D26" s="132"/>
      <c r="E26" s="132"/>
      <c r="F26" s="132"/>
      <c r="G26" s="132"/>
    </row>
  </sheetData>
  <sheetProtection password="E165" sheet="1" objects="1" scenarios="1" selectLockedCells="1" selectUnlockedCells="1"/>
  <mergeCells count="1">
    <mergeCell ref="A26:G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 de frais</vt:lpstr>
      <vt:lpstr>Notice Procédure</vt:lpstr>
      <vt:lpstr> Barème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R8458761 CDRM</cp:lastModifiedBy>
  <cp:lastPrinted>2026-02-11T15:45:14Z</cp:lastPrinted>
  <dcterms:created xsi:type="dcterms:W3CDTF">2025-11-18T10:05:07Z</dcterms:created>
  <dcterms:modified xsi:type="dcterms:W3CDTF">2026-05-04T11:54:54Z</dcterms:modified>
</cp:coreProperties>
</file>